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__BILANCIO_PIR\BIL19_PIR\per invio regione\"/>
    </mc:Choice>
  </mc:AlternateContent>
  <bookViews>
    <workbookView xWindow="9090" yWindow="60" windowWidth="16005" windowHeight="7530"/>
  </bookViews>
  <sheets>
    <sheet name="SCHEMA RENDICONTO FINANZIARIO" sheetId="2" r:id="rId1"/>
  </sheets>
  <definedNames>
    <definedName name="_xlnm.Print_Area" localSheetId="0">'SCHEMA RENDICONTO FINANZIARIO'!$A$1:$D$114</definedName>
    <definedName name="_xlnm.Print_Titles" localSheetId="0">'SCHEMA RENDICONTO FINANZIARIO'!$2:$2</definedName>
  </definedNames>
  <calcPr calcId="152511"/>
</workbook>
</file>

<file path=xl/calcChain.xml><?xml version="1.0" encoding="utf-8"?>
<calcChain xmlns="http://schemas.openxmlformats.org/spreadsheetml/2006/main">
  <c r="C96" i="2" l="1"/>
  <c r="C24" i="2"/>
  <c r="C17" i="2"/>
  <c r="C12" i="2"/>
  <c r="C9" i="2"/>
  <c r="C25" i="2" s="1"/>
  <c r="C56" i="2" s="1"/>
  <c r="C113" i="2" l="1"/>
  <c r="C114" i="2" s="1"/>
</calcChain>
</file>

<file path=xl/sharedStrings.xml><?xml version="1.0" encoding="utf-8"?>
<sst xmlns="http://schemas.openxmlformats.org/spreadsheetml/2006/main" count="201" uniqueCount="113">
  <si>
    <t>Utilizzo fondi riserva: investimenti, incentivi al personale, successioni e donaz., plusvalenze da reinvestire</t>
  </si>
  <si>
    <t>accantonamenti SUMAI</t>
  </si>
  <si>
    <t>pagamenti SUMAI</t>
  </si>
  <si>
    <t>accantonamenti TFR</t>
  </si>
  <si>
    <t>pagamenti TFR</t>
  </si>
  <si>
    <t>- Premio operosità medici SUMAI + TFR</t>
  </si>
  <si>
    <t>Rivalutazioni/svalutazioni di attività finanziarie</t>
  </si>
  <si>
    <t>accantonamenti a fondi svalutazioni</t>
  </si>
  <si>
    <t>utilizzo fondi svalutazioni*</t>
  </si>
  <si>
    <t>- Fondi svalutazione di attività</t>
  </si>
  <si>
    <t>accantonamenti a fondi per rischi e oneri</t>
  </si>
  <si>
    <t>utilizzo fondi per rischi e oneri</t>
  </si>
  <si>
    <t>- Fondo per rischi ed oneri futuri</t>
  </si>
  <si>
    <t>aumento/diminuzione  debiti verso regione e provincia autonoma, esclusa la variazione relativa a debiti per acquisto di beni strumentali</t>
  </si>
  <si>
    <t>aumento/diminuzione  debiti verso comune</t>
  </si>
  <si>
    <t>aumento/diminuzione  debiti verso aziende sanitarie pubbliche</t>
  </si>
  <si>
    <t>aumento/diminuzione  debiti verso arpa</t>
  </si>
  <si>
    <t>aumento/diminuzione  debiti verso fornitori</t>
  </si>
  <si>
    <t>aumento/diminuzione  debiti tributari</t>
  </si>
  <si>
    <t>aumento/diminuzione  debiti verso istituti di previdenza</t>
  </si>
  <si>
    <t>aumento/diminuzione  altri debiti</t>
  </si>
  <si>
    <t>aumento/diminuzione  debiti (escl forn di immob e C/C bancari e istituto tesoriere)</t>
  </si>
  <si>
    <t>aumento/diminuzione  ratei e risconti passivi</t>
  </si>
  <si>
    <t>diminuzione/aumento  crediti parte corrente v/stato quote indistinte</t>
  </si>
  <si>
    <t>diminuzione/aumento  crediti parte corrente v/stato quote vincolate</t>
  </si>
  <si>
    <t>diminuzione/aumento  crediti parte corrente v/Regione per gettito addizionali Irpef e Irap</t>
  </si>
  <si>
    <t>diminuzione/aumento  crediti parte corrente v/Regione per partecipazioni regioni a statuto speciale</t>
  </si>
  <si>
    <t>diminuzione/aumento  crediti parte corrente v/Regione - vincolate per partecipazioni regioni a statuto speciale</t>
  </si>
  <si>
    <t>diminuzione/aumento  crediti parte corrente v/Regione -gettito fiscalità regionale</t>
  </si>
  <si>
    <t>diminuzione/aumento  crediti parte corrente v/Regione - altri contributi extrafondo</t>
  </si>
  <si>
    <t>diminuzione/aumento  crediti parte corrente v/Regione</t>
  </si>
  <si>
    <t>diminuzione/aumento  crediti parte corrente v/Comune</t>
  </si>
  <si>
    <t>diminuzione/aumento  crediti parte corrente v/Asl-Ao</t>
  </si>
  <si>
    <t>diminuzione/aumento  crediti parte corrente v/ARPA</t>
  </si>
  <si>
    <t>diminuzione/aumento  crediti parte corrente v/Erario</t>
  </si>
  <si>
    <t>diminuzione/aumento  crediti parte corrente v/Altri</t>
  </si>
  <si>
    <t>diminuzione/aumento  di crediti</t>
  </si>
  <si>
    <t>diminuzione/aumento  del magazzino</t>
  </si>
  <si>
    <t>diminuzione/aumento  di acconti a fornitori per magazzino</t>
  </si>
  <si>
    <t>diminuzione/aumento  rimanenze</t>
  </si>
  <si>
    <t>diminuzione/aumento  ratei e risconti attivi</t>
  </si>
  <si>
    <t>Acquisto costi di impianto e di ampliamento</t>
  </si>
  <si>
    <t>Acquisto costi di ricerca e sviluppo</t>
  </si>
  <si>
    <t>Acquisto Diritti di brevetto e diritti di utilizzazione delle opere d'ingegno</t>
  </si>
  <si>
    <t>Allegato B - flussi di cassa</t>
  </si>
  <si>
    <t>B - Totale attività di investimento</t>
  </si>
  <si>
    <t>ATTIVITÀ DI FINANZIAMENTO</t>
  </si>
  <si>
    <t>C - Totale attività di finanziamento</t>
  </si>
  <si>
    <t>FLUSSO DI CASSA COMPLESSIVO (A+B+C)</t>
  </si>
  <si>
    <t>SCHEMA DI RENDICONTO  FINANZIARIO</t>
  </si>
  <si>
    <t>(+)</t>
  </si>
  <si>
    <t>Valore netto contabile costi di impianto e di ampliamento  dismessi</t>
  </si>
  <si>
    <t>Valore netto contabile costi di ricerca e sviluppo dismessi</t>
  </si>
  <si>
    <t>Valore netto contabile Diritti di brevetto e diritti di utilizzazione  delle opere d'ingegno dismessi</t>
  </si>
  <si>
    <t>Valore netto contabile immobilizzazioni immateriali in corso dismesse</t>
  </si>
  <si>
    <t>Valore netto contabile altre immobilizzazioni immateriali dismesse</t>
  </si>
  <si>
    <t>Valore netto  contabile Immobilizzazioni Immateriali  dismesse</t>
  </si>
  <si>
    <t>(-)</t>
  </si>
  <si>
    <t>Acquisto terreni</t>
  </si>
  <si>
    <t>Acquisto fabbricati</t>
  </si>
  <si>
    <t>Acquisto impianti e macchinari</t>
  </si>
  <si>
    <t>Acquisto attrezzature  sanitarie e scientifiche</t>
  </si>
  <si>
    <t>Acquisto mobili e arredi</t>
  </si>
  <si>
    <t>Acquisto automezzi</t>
  </si>
  <si>
    <t>Acquisto altri beni materiali</t>
  </si>
  <si>
    <t>Acquisto Immobilizzazioni Materiali</t>
  </si>
  <si>
    <t>Valore netto  contabile terreni dismessi</t>
  </si>
  <si>
    <t>Valore netto  contabile fabbricati dismessi</t>
  </si>
  <si>
    <t>Valore netto  contabile impianti e macchinari dismessi</t>
  </si>
  <si>
    <t>Valore netto  contabile attrezzature  sanitarie e scientifiche dismesse</t>
  </si>
  <si>
    <t>Valore netto  contabile mobili e arredi dismessi</t>
  </si>
  <si>
    <t>Valore netto  contabile automezzi dismessi</t>
  </si>
  <si>
    <t>Valore netto  contabile altri beni materiali dismessi</t>
  </si>
  <si>
    <t>Valore netto contabile Immobilizzazioni Materiali dismesse</t>
  </si>
  <si>
    <t>Acquisto crediti finanziari</t>
  </si>
  <si>
    <t>Acquisto titoli</t>
  </si>
  <si>
    <t>Acquisto Immobilizzazioni Finanziarie</t>
  </si>
  <si>
    <t>Valore netto  contabile crediti finanziari dismessi</t>
  </si>
  <si>
    <t>Valore netto  contabile titoli dismessi</t>
  </si>
  <si>
    <t>Valore netto  contabile Immobilizzazioni Finanziarie  dismesse</t>
  </si>
  <si>
    <t>(+/-)</t>
  </si>
  <si>
    <t>Aumento/Diminuzione debiti v/fornitori di immobilizzazioni</t>
  </si>
  <si>
    <t>(+)/(-)</t>
  </si>
  <si>
    <t>diminuzione/aumento crediti vs Stato (finanziamenti  per investimenti)</t>
  </si>
  <si>
    <t>diminuzione/aumento crediti vs Regione  (finanziamenti  per investimenti)</t>
  </si>
  <si>
    <t>diminuzione/aumento crediti vs Regione  (aumento fondo di dotazione)</t>
  </si>
  <si>
    <t>diminuzione/aumento crediti vs Regione  (ripiano perdite)</t>
  </si>
  <si>
    <t>diminuzione/aumento crediti vs Regione  (copertura debiti al 31.12.2005)</t>
  </si>
  <si>
    <t>aumento  fondo di dotazione</t>
  </si>
  <si>
    <t>aumento contributi in c/capitale da regione e da altri</t>
  </si>
  <si>
    <t>altri aumenti/diminuzioni al patrimonio netto*</t>
  </si>
  <si>
    <t>aumenti/diminuzioni nette contabili al patrimonio netto</t>
  </si>
  <si>
    <t>aumento/diminuzione debiti C/C bancari e istituto tesoriere*</t>
  </si>
  <si>
    <t>assunzione nuovi mutui*</t>
  </si>
  <si>
    <t>mutui quota capitale rimborsata</t>
  </si>
  <si>
    <t>OPERAZIONI DI GESTIONE REDDITUALE</t>
  </si>
  <si>
    <t>Ammortamenti</t>
  </si>
  <si>
    <t>utilizzo contributi in c/capitale e fondi riserva</t>
  </si>
  <si>
    <t>TOTALE Flusso di CCN della gestione corrente</t>
  </si>
  <si>
    <t>A - Totale operazioni di gestione reddituale</t>
  </si>
  <si>
    <t>ATTIVITÀ DI INVESTIMENTO</t>
  </si>
  <si>
    <t>risultato di esercizio</t>
  </si>
  <si>
    <t>- Voci che non hanno effetto sulla liquidità: costi e ricavi non monetari</t>
  </si>
  <si>
    <t>ammortamenti fabbricati</t>
  </si>
  <si>
    <t>ammortamenti altre immobilizzazioni materiali</t>
  </si>
  <si>
    <t>ammortamenti immobilizzazioni immateriali</t>
  </si>
  <si>
    <t>Utilizzo finanziamenti per investimenti</t>
  </si>
  <si>
    <t>Acquisto immobilizzazioni immateriali in corso</t>
  </si>
  <si>
    <t>Acquisto altre immobilizzazioni immateriali</t>
  </si>
  <si>
    <t>Acquisto Immobilizzazioni Immateriali</t>
  </si>
  <si>
    <t>acquisto immobilizzi in corso</t>
  </si>
  <si>
    <t>Spese incrementative su beni di terzi, valore originale.</t>
  </si>
  <si>
    <r>
      <t>Delta liquidità tra inizio e fine esercizio</t>
    </r>
    <r>
      <rPr>
        <b/>
        <u/>
        <sz val="9"/>
        <color indexed="8"/>
        <rFont val="Calibri"/>
        <family val="2"/>
      </rPr>
      <t xml:space="preserve"> (al netto dei conti bancari passivi)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</si>
</sst>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i/>
      <sz val="9"/>
      <color indexed="8"/>
      <name val="Calibri"/>
      <family val="2"/>
    </font>
    <font>
      <b/>
      <i/>
      <sz val="9"/>
      <color indexed="9"/>
      <name val="Calibri"/>
      <family val="2"/>
    </font>
    <font>
      <sz val="9"/>
      <color indexed="10"/>
      <name val="Calibri"/>
      <family val="2"/>
    </font>
    <font>
      <b/>
      <u/>
      <sz val="9"/>
      <color indexed="8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vertical="center" wrapText="1"/>
    </xf>
    <xf numFmtId="0" fontId="3" fillId="0" borderId="0" xfId="0" applyFont="1"/>
    <xf numFmtId="0" fontId="4" fillId="3" borderId="3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164" fontId="4" fillId="3" borderId="3" xfId="1" applyNumberFormat="1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164" fontId="4" fillId="4" borderId="5" xfId="1" applyNumberFormat="1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164" fontId="3" fillId="4" borderId="5" xfId="1" applyNumberFormat="1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164" fontId="6" fillId="4" borderId="5" xfId="1" applyNumberFormat="1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164" fontId="7" fillId="2" borderId="5" xfId="1" applyNumberFormat="1" applyFont="1" applyFill="1" applyBorder="1" applyAlignment="1">
      <alignment vertical="top" wrapText="1"/>
    </xf>
    <xf numFmtId="164" fontId="5" fillId="4" borderId="5" xfId="1" applyNumberFormat="1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164" fontId="6" fillId="4" borderId="5" xfId="1" applyNumberFormat="1" applyFont="1" applyFill="1" applyBorder="1" applyAlignment="1">
      <alignment vertical="top" wrapText="1"/>
    </xf>
    <xf numFmtId="0" fontId="6" fillId="4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vertical="top" wrapText="1"/>
    </xf>
    <xf numFmtId="164" fontId="4" fillId="3" borderId="5" xfId="1" applyNumberFormat="1" applyFont="1" applyFill="1" applyBorder="1" applyAlignment="1">
      <alignment vertical="top" wrapText="1"/>
    </xf>
    <xf numFmtId="164" fontId="3" fillId="4" borderId="2" xfId="1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vertical="top" wrapText="1"/>
    </xf>
    <xf numFmtId="164" fontId="4" fillId="4" borderId="2" xfId="1" applyNumberFormat="1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vertical="top" wrapText="1"/>
    </xf>
    <xf numFmtId="164" fontId="5" fillId="4" borderId="2" xfId="1" applyNumberFormat="1" applyFont="1" applyFill="1" applyBorder="1" applyAlignment="1">
      <alignment vertical="top" wrapText="1"/>
    </xf>
    <xf numFmtId="0" fontId="8" fillId="0" borderId="0" xfId="0" applyFont="1"/>
    <xf numFmtId="0" fontId="5" fillId="2" borderId="1" xfId="0" applyFont="1" applyFill="1" applyBorder="1" applyAlignment="1">
      <alignment horizontal="left" vertical="top" wrapText="1"/>
    </xf>
    <xf numFmtId="164" fontId="7" fillId="2" borderId="2" xfId="1" applyNumberFormat="1" applyFont="1" applyFill="1" applyBorder="1" applyAlignment="1">
      <alignment vertical="top" wrapText="1"/>
    </xf>
    <xf numFmtId="164" fontId="4" fillId="3" borderId="2" xfId="1" applyNumberFormat="1" applyFont="1" applyFill="1" applyBorder="1" applyAlignment="1">
      <alignment vertical="top" wrapText="1"/>
    </xf>
    <xf numFmtId="164" fontId="3" fillId="4" borderId="2" xfId="1" applyNumberFormat="1" applyFont="1" applyFill="1" applyBorder="1" applyAlignment="1">
      <alignment horizontal="left" vertical="top" wrapText="1"/>
    </xf>
    <xf numFmtId="164" fontId="4" fillId="4" borderId="2" xfId="1" applyNumberFormat="1" applyFont="1" applyFill="1" applyBorder="1" applyAlignment="1">
      <alignment horizontal="left" vertical="top" wrapText="1"/>
    </xf>
    <xf numFmtId="164" fontId="5" fillId="4" borderId="2" xfId="1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center" wrapText="1"/>
    </xf>
    <xf numFmtId="164" fontId="4" fillId="3" borderId="2" xfId="1" applyNumberFormat="1" applyFont="1" applyFill="1" applyBorder="1" applyAlignment="1">
      <alignment vertical="center" wrapText="1"/>
    </xf>
    <xf numFmtId="0" fontId="3" fillId="0" borderId="1" xfId="0" applyFont="1" applyBorder="1"/>
    <xf numFmtId="0" fontId="4" fillId="5" borderId="1" xfId="0" applyFont="1" applyFill="1" applyBorder="1" applyAlignment="1">
      <alignment vertical="top" wrapText="1"/>
    </xf>
    <xf numFmtId="164" fontId="4" fillId="5" borderId="2" xfId="1" applyNumberFormat="1" applyFont="1" applyFill="1" applyBorder="1" applyAlignment="1">
      <alignment vertical="top" wrapText="1"/>
    </xf>
    <xf numFmtId="0" fontId="3" fillId="0" borderId="0" xfId="0" applyFont="1" applyAlignment="1"/>
    <xf numFmtId="164" fontId="3" fillId="0" borderId="0" xfId="1" applyNumberFormat="1" applyFont="1" applyAlignment="1"/>
    <xf numFmtId="0" fontId="10" fillId="0" borderId="0" xfId="0" applyFont="1"/>
    <xf numFmtId="164" fontId="5" fillId="4" borderId="0" xfId="1" applyNumberFormat="1" applyFont="1" applyFill="1" applyBorder="1" applyAlignment="1">
      <alignment horizontal="left" vertical="top" wrapText="1"/>
    </xf>
    <xf numFmtId="164" fontId="3" fillId="0" borderId="0" xfId="0" applyNumberFormat="1" applyFont="1"/>
    <xf numFmtId="0" fontId="5" fillId="4" borderId="1" xfId="0" applyFont="1" applyFill="1" applyBorder="1" applyAlignment="1">
      <alignment horizontal="lef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H114"/>
  <sheetViews>
    <sheetView tabSelected="1" view="pageBreakPreview" zoomScaleNormal="100" zoomScaleSheetLayoutView="100" workbookViewId="0">
      <pane xSplit="2" ySplit="2" topLeftCell="C21" activePane="bottomRight" state="frozen"/>
      <selection pane="topRight" activeCell="C1" sqref="C1"/>
      <selection pane="bottomLeft" activeCell="A2" sqref="A2"/>
      <selection pane="bottomRight" activeCell="F26" sqref="F26"/>
    </sheetView>
  </sheetViews>
  <sheetFormatPr defaultRowHeight="12" x14ac:dyDescent="0.2"/>
  <cols>
    <col min="1" max="1" width="8.7109375" style="3" customWidth="1"/>
    <col min="2" max="2" width="44.42578125" style="47" customWidth="1"/>
    <col min="3" max="4" width="13.140625" style="48" customWidth="1"/>
    <col min="5" max="7" width="9.140625" style="3"/>
    <col min="8" max="8" width="16" style="3" bestFit="1" customWidth="1"/>
    <col min="9" max="16384" width="9.140625" style="3"/>
  </cols>
  <sheetData>
    <row r="1" spans="1:8" ht="15.75" x14ac:dyDescent="0.25">
      <c r="A1" s="49" t="s">
        <v>44</v>
      </c>
    </row>
    <row r="2" spans="1:8" x14ac:dyDescent="0.2">
      <c r="A2" s="1"/>
      <c r="B2" s="1" t="s">
        <v>49</v>
      </c>
      <c r="C2" s="2">
        <v>2019</v>
      </c>
      <c r="D2" s="2">
        <v>2018</v>
      </c>
    </row>
    <row r="3" spans="1:8" x14ac:dyDescent="0.2">
      <c r="A3" s="4"/>
      <c r="B3" s="4" t="s">
        <v>95</v>
      </c>
      <c r="C3" s="6"/>
      <c r="D3" s="6"/>
    </row>
    <row r="4" spans="1:8" x14ac:dyDescent="0.2">
      <c r="A4" s="7" t="s">
        <v>50</v>
      </c>
      <c r="B4" s="7" t="s">
        <v>101</v>
      </c>
      <c r="C4" s="9">
        <v>-11378479</v>
      </c>
      <c r="D4" s="9">
        <v>-8673000</v>
      </c>
      <c r="F4" s="51"/>
      <c r="G4" s="51"/>
      <c r="H4" s="51"/>
    </row>
    <row r="5" spans="1:8" ht="24" x14ac:dyDescent="0.2">
      <c r="A5" s="10"/>
      <c r="B5" s="7" t="s">
        <v>102</v>
      </c>
      <c r="C5" s="9"/>
      <c r="D5" s="9"/>
      <c r="H5" s="51"/>
    </row>
    <row r="6" spans="1:8" x14ac:dyDescent="0.2">
      <c r="A6" s="12" t="s">
        <v>50</v>
      </c>
      <c r="B6" s="12" t="s">
        <v>103</v>
      </c>
      <c r="C6" s="13">
        <v>5504994</v>
      </c>
      <c r="D6" s="13">
        <v>6979000</v>
      </c>
    </row>
    <row r="7" spans="1:8" x14ac:dyDescent="0.2">
      <c r="A7" s="12" t="s">
        <v>50</v>
      </c>
      <c r="B7" s="12" t="s">
        <v>104</v>
      </c>
      <c r="C7" s="48">
        <v>2464027</v>
      </c>
      <c r="D7" s="48">
        <v>5432000</v>
      </c>
      <c r="H7" s="51"/>
    </row>
    <row r="8" spans="1:8" x14ac:dyDescent="0.2">
      <c r="A8" s="12" t="s">
        <v>50</v>
      </c>
      <c r="B8" s="12" t="s">
        <v>105</v>
      </c>
      <c r="C8" s="13">
        <v>1483857</v>
      </c>
      <c r="D8" s="13">
        <v>696000</v>
      </c>
    </row>
    <row r="9" spans="1:8" x14ac:dyDescent="0.2">
      <c r="A9" s="4"/>
      <c r="B9" s="4" t="s">
        <v>96</v>
      </c>
      <c r="C9" s="6">
        <f>SUM(C6:C8)</f>
        <v>9452878</v>
      </c>
      <c r="D9" s="6">
        <v>13107000</v>
      </c>
    </row>
    <row r="10" spans="1:8" x14ac:dyDescent="0.2">
      <c r="A10" s="12" t="s">
        <v>57</v>
      </c>
      <c r="B10" s="12" t="s">
        <v>106</v>
      </c>
      <c r="C10" s="13">
        <v>-7279630</v>
      </c>
      <c r="D10" s="13">
        <v>-11633000</v>
      </c>
    </row>
    <row r="11" spans="1:8" ht="36" x14ac:dyDescent="0.2">
      <c r="A11" s="12" t="s">
        <v>57</v>
      </c>
      <c r="B11" s="12" t="s">
        <v>0</v>
      </c>
      <c r="C11" s="13"/>
      <c r="D11" s="13"/>
    </row>
    <row r="12" spans="1:8" x14ac:dyDescent="0.2">
      <c r="A12" s="4"/>
      <c r="B12" s="4" t="s">
        <v>97</v>
      </c>
      <c r="C12" s="6">
        <f>+C10</f>
        <v>-7279630</v>
      </c>
      <c r="D12" s="6">
        <v>-11633000</v>
      </c>
    </row>
    <row r="13" spans="1:8" x14ac:dyDescent="0.2">
      <c r="A13" s="12" t="s">
        <v>50</v>
      </c>
      <c r="B13" s="12" t="s">
        <v>1</v>
      </c>
      <c r="C13" s="13">
        <v>215000</v>
      </c>
      <c r="D13" s="13">
        <v>215000</v>
      </c>
    </row>
    <row r="14" spans="1:8" x14ac:dyDescent="0.2">
      <c r="A14" s="12" t="s">
        <v>57</v>
      </c>
      <c r="B14" s="12" t="s">
        <v>2</v>
      </c>
      <c r="C14" s="13"/>
      <c r="D14" s="13"/>
    </row>
    <row r="15" spans="1:8" x14ac:dyDescent="0.2">
      <c r="A15" s="12" t="s">
        <v>50</v>
      </c>
      <c r="B15" s="12" t="s">
        <v>3</v>
      </c>
      <c r="C15" s="13"/>
      <c r="D15" s="13"/>
    </row>
    <row r="16" spans="1:8" x14ac:dyDescent="0.2">
      <c r="A16" s="12" t="s">
        <v>57</v>
      </c>
      <c r="B16" s="12" t="s">
        <v>4</v>
      </c>
      <c r="C16" s="13"/>
      <c r="D16" s="13"/>
    </row>
    <row r="17" spans="1:4" x14ac:dyDescent="0.2">
      <c r="A17" s="4"/>
      <c r="B17" s="4" t="s">
        <v>5</v>
      </c>
      <c r="C17" s="6">
        <f>+C13</f>
        <v>215000</v>
      </c>
      <c r="D17" s="6">
        <v>215000</v>
      </c>
    </row>
    <row r="18" spans="1:4" x14ac:dyDescent="0.2">
      <c r="A18" s="12" t="s">
        <v>80</v>
      </c>
      <c r="B18" s="12" t="s">
        <v>6</v>
      </c>
      <c r="C18" s="13"/>
      <c r="D18" s="13"/>
    </row>
    <row r="19" spans="1:4" x14ac:dyDescent="0.2">
      <c r="A19" s="12" t="s">
        <v>50</v>
      </c>
      <c r="B19" s="12" t="s">
        <v>7</v>
      </c>
      <c r="C19" s="13"/>
      <c r="D19" s="13"/>
    </row>
    <row r="20" spans="1:4" x14ac:dyDescent="0.2">
      <c r="A20" s="14" t="s">
        <v>57</v>
      </c>
      <c r="B20" s="14" t="s">
        <v>8</v>
      </c>
      <c r="C20" s="15"/>
      <c r="D20" s="15"/>
    </row>
    <row r="21" spans="1:4" x14ac:dyDescent="0.2">
      <c r="A21" s="4"/>
      <c r="B21" s="4" t="s">
        <v>9</v>
      </c>
      <c r="C21" s="6"/>
      <c r="D21" s="6">
        <v>0</v>
      </c>
    </row>
    <row r="22" spans="1:4" x14ac:dyDescent="0.2">
      <c r="A22" s="12" t="s">
        <v>50</v>
      </c>
      <c r="B22" s="12" t="s">
        <v>10</v>
      </c>
      <c r="C22" s="13">
        <v>2596638</v>
      </c>
      <c r="D22" s="13">
        <v>3859000</v>
      </c>
    </row>
    <row r="23" spans="1:4" x14ac:dyDescent="0.2">
      <c r="A23" s="12" t="s">
        <v>57</v>
      </c>
      <c r="B23" s="12" t="s">
        <v>11</v>
      </c>
      <c r="C23" s="13">
        <v>-540000</v>
      </c>
      <c r="D23" s="13">
        <v>-337000</v>
      </c>
    </row>
    <row r="24" spans="1:4" x14ac:dyDescent="0.2">
      <c r="A24" s="4"/>
      <c r="B24" s="4" t="s">
        <v>12</v>
      </c>
      <c r="C24" s="6">
        <f>+C22+C23</f>
        <v>2056638</v>
      </c>
      <c r="D24" s="6">
        <v>3522000</v>
      </c>
    </row>
    <row r="25" spans="1:4" x14ac:dyDescent="0.2">
      <c r="A25" s="16"/>
      <c r="B25" s="16" t="s">
        <v>98</v>
      </c>
      <c r="C25" s="18">
        <f>+C9+C12+C17+C24</f>
        <v>4444886</v>
      </c>
      <c r="D25" s="18">
        <v>5211000</v>
      </c>
    </row>
    <row r="26" spans="1:4" x14ac:dyDescent="0.2">
      <c r="A26" s="10"/>
      <c r="B26" s="11"/>
      <c r="C26" s="19"/>
      <c r="D26" s="19"/>
    </row>
    <row r="27" spans="1:4" ht="36" x14ac:dyDescent="0.2">
      <c r="A27" s="12" t="s">
        <v>82</v>
      </c>
      <c r="B27" s="20" t="s">
        <v>13</v>
      </c>
      <c r="C27" s="23"/>
      <c r="D27" s="23"/>
    </row>
    <row r="28" spans="1:4" ht="40.5" customHeight="1" x14ac:dyDescent="0.2">
      <c r="A28" s="12" t="s">
        <v>82</v>
      </c>
      <c r="B28" s="24" t="s">
        <v>14</v>
      </c>
      <c r="C28" s="15"/>
      <c r="D28" s="15"/>
    </row>
    <row r="29" spans="1:4" ht="24" x14ac:dyDescent="0.2">
      <c r="A29" s="12" t="s">
        <v>82</v>
      </c>
      <c r="B29" s="24" t="s">
        <v>15</v>
      </c>
      <c r="C29" s="15"/>
      <c r="D29" s="15"/>
    </row>
    <row r="30" spans="1:4" ht="43.5" customHeight="1" x14ac:dyDescent="0.2">
      <c r="A30" s="12" t="s">
        <v>82</v>
      </c>
      <c r="B30" s="24" t="s">
        <v>16</v>
      </c>
      <c r="C30" s="15"/>
      <c r="D30" s="15"/>
    </row>
    <row r="31" spans="1:4" x14ac:dyDescent="0.2">
      <c r="A31" s="12" t="s">
        <v>82</v>
      </c>
      <c r="B31" s="24" t="s">
        <v>17</v>
      </c>
      <c r="C31" s="15">
        <v>38000000</v>
      </c>
      <c r="D31" s="15">
        <v>35000000</v>
      </c>
    </row>
    <row r="32" spans="1:4" x14ac:dyDescent="0.2">
      <c r="A32" s="12" t="s">
        <v>82</v>
      </c>
      <c r="B32" s="24" t="s">
        <v>18</v>
      </c>
      <c r="C32" s="15"/>
      <c r="D32" s="15"/>
    </row>
    <row r="33" spans="1:4" x14ac:dyDescent="0.2">
      <c r="A33" s="12" t="s">
        <v>82</v>
      </c>
      <c r="B33" s="24" t="s">
        <v>19</v>
      </c>
      <c r="C33" s="15"/>
      <c r="D33" s="15"/>
    </row>
    <row r="34" spans="1:4" x14ac:dyDescent="0.2">
      <c r="A34" s="12" t="s">
        <v>82</v>
      </c>
      <c r="B34" s="24" t="s">
        <v>20</v>
      </c>
      <c r="C34" s="15"/>
      <c r="D34" s="15"/>
    </row>
    <row r="35" spans="1:4" ht="24" x14ac:dyDescent="0.2">
      <c r="A35" s="7" t="s">
        <v>82</v>
      </c>
      <c r="B35" s="25" t="s">
        <v>21</v>
      </c>
      <c r="C35" s="9"/>
      <c r="D35" s="9"/>
    </row>
    <row r="36" spans="1:4" x14ac:dyDescent="0.2">
      <c r="A36" s="7" t="s">
        <v>82</v>
      </c>
      <c r="B36" s="25" t="s">
        <v>22</v>
      </c>
      <c r="C36" s="9"/>
      <c r="D36" s="9"/>
    </row>
    <row r="37" spans="1:4" ht="24" x14ac:dyDescent="0.2">
      <c r="A37" s="12" t="s">
        <v>82</v>
      </c>
      <c r="B37" s="24" t="s">
        <v>23</v>
      </c>
      <c r="C37" s="15"/>
      <c r="D37" s="15"/>
    </row>
    <row r="38" spans="1:4" ht="24" x14ac:dyDescent="0.2">
      <c r="A38" s="12" t="s">
        <v>82</v>
      </c>
      <c r="B38" s="24" t="s">
        <v>24</v>
      </c>
      <c r="C38" s="15"/>
      <c r="D38" s="15"/>
    </row>
    <row r="39" spans="1:4" ht="24" x14ac:dyDescent="0.2">
      <c r="A39" s="12" t="s">
        <v>82</v>
      </c>
      <c r="B39" s="24" t="s">
        <v>25</v>
      </c>
      <c r="C39" s="15"/>
      <c r="D39" s="15"/>
    </row>
    <row r="40" spans="1:4" ht="24" x14ac:dyDescent="0.2">
      <c r="A40" s="12" t="s">
        <v>82</v>
      </c>
      <c r="B40" s="24" t="s">
        <v>26</v>
      </c>
      <c r="C40" s="15"/>
      <c r="D40" s="15"/>
    </row>
    <row r="41" spans="1:4" ht="24" x14ac:dyDescent="0.2">
      <c r="A41" s="12" t="s">
        <v>82</v>
      </c>
      <c r="B41" s="24" t="s">
        <v>27</v>
      </c>
      <c r="C41" s="15"/>
      <c r="D41" s="15"/>
    </row>
    <row r="42" spans="1:4" ht="24" x14ac:dyDescent="0.2">
      <c r="A42" s="12" t="s">
        <v>82</v>
      </c>
      <c r="B42" s="24" t="s">
        <v>28</v>
      </c>
      <c r="C42" s="15"/>
      <c r="D42" s="15"/>
    </row>
    <row r="43" spans="1:4" ht="24" x14ac:dyDescent="0.2">
      <c r="A43" s="12" t="s">
        <v>82</v>
      </c>
      <c r="B43" s="24" t="s">
        <v>29</v>
      </c>
      <c r="C43" s="15"/>
      <c r="D43" s="15"/>
    </row>
    <row r="44" spans="1:4" x14ac:dyDescent="0.2">
      <c r="A44" s="10"/>
      <c r="B44" s="11"/>
      <c r="C44" s="19"/>
      <c r="D44" s="19"/>
    </row>
    <row r="45" spans="1:4" x14ac:dyDescent="0.2">
      <c r="A45" s="12" t="s">
        <v>82</v>
      </c>
      <c r="B45" s="24" t="s">
        <v>30</v>
      </c>
      <c r="C45" s="15">
        <v>-35000000</v>
      </c>
      <c r="D45" s="15">
        <v>-35000000</v>
      </c>
    </row>
    <row r="46" spans="1:4" x14ac:dyDescent="0.2">
      <c r="A46" s="12" t="s">
        <v>82</v>
      </c>
      <c r="B46" s="24" t="s">
        <v>31</v>
      </c>
      <c r="C46" s="15"/>
      <c r="D46" s="15"/>
    </row>
    <row r="47" spans="1:4" x14ac:dyDescent="0.2">
      <c r="A47" s="12" t="s">
        <v>82</v>
      </c>
      <c r="B47" s="24" t="s">
        <v>32</v>
      </c>
      <c r="C47" s="15"/>
      <c r="D47" s="15"/>
    </row>
    <row r="48" spans="1:4" x14ac:dyDescent="0.2">
      <c r="A48" s="12" t="s">
        <v>82</v>
      </c>
      <c r="B48" s="24" t="s">
        <v>33</v>
      </c>
      <c r="C48" s="15"/>
      <c r="D48" s="15"/>
    </row>
    <row r="49" spans="1:4" x14ac:dyDescent="0.2">
      <c r="A49" s="12" t="s">
        <v>82</v>
      </c>
      <c r="B49" s="24" t="s">
        <v>34</v>
      </c>
      <c r="C49" s="15"/>
      <c r="D49" s="15"/>
    </row>
    <row r="50" spans="1:4" ht="42" customHeight="1" x14ac:dyDescent="0.2">
      <c r="A50" s="12" t="s">
        <v>82</v>
      </c>
      <c r="B50" s="24" t="s">
        <v>35</v>
      </c>
      <c r="C50" s="15"/>
      <c r="D50" s="15"/>
    </row>
    <row r="51" spans="1:4" x14ac:dyDescent="0.2">
      <c r="A51" s="7" t="s">
        <v>82</v>
      </c>
      <c r="B51" s="25" t="s">
        <v>36</v>
      </c>
      <c r="C51" s="9"/>
      <c r="D51" s="9"/>
    </row>
    <row r="52" spans="1:4" x14ac:dyDescent="0.2">
      <c r="A52" s="14" t="s">
        <v>82</v>
      </c>
      <c r="B52" s="24" t="s">
        <v>37</v>
      </c>
      <c r="C52" s="15"/>
      <c r="D52" s="15"/>
    </row>
    <row r="53" spans="1:4" x14ac:dyDescent="0.2">
      <c r="A53" s="14" t="s">
        <v>82</v>
      </c>
      <c r="B53" s="24" t="s">
        <v>38</v>
      </c>
      <c r="C53" s="15"/>
      <c r="D53" s="15"/>
    </row>
    <row r="54" spans="1:4" x14ac:dyDescent="0.2">
      <c r="A54" s="7" t="s">
        <v>82</v>
      </c>
      <c r="B54" s="25" t="s">
        <v>39</v>
      </c>
      <c r="C54" s="9"/>
      <c r="D54" s="9"/>
    </row>
    <row r="55" spans="1:4" x14ac:dyDescent="0.2">
      <c r="A55" s="7" t="s">
        <v>82</v>
      </c>
      <c r="B55" s="25" t="s">
        <v>40</v>
      </c>
      <c r="C55" s="9"/>
      <c r="D55" s="9"/>
    </row>
    <row r="56" spans="1:4" x14ac:dyDescent="0.2">
      <c r="A56" s="16"/>
      <c r="B56" s="16" t="s">
        <v>99</v>
      </c>
      <c r="C56" s="18">
        <f>+C4+C25+C31+C45</f>
        <v>-3933593</v>
      </c>
      <c r="D56" s="18">
        <v>-3462000</v>
      </c>
    </row>
    <row r="57" spans="1:4" x14ac:dyDescent="0.2">
      <c r="A57" s="10"/>
      <c r="B57" s="10"/>
      <c r="C57" s="19"/>
      <c r="D57" s="19"/>
    </row>
    <row r="58" spans="1:4" x14ac:dyDescent="0.2">
      <c r="A58" s="26"/>
      <c r="B58" s="26" t="s">
        <v>100</v>
      </c>
      <c r="C58" s="27"/>
      <c r="D58" s="27"/>
    </row>
    <row r="59" spans="1:4" x14ac:dyDescent="0.2">
      <c r="A59" s="12" t="s">
        <v>57</v>
      </c>
      <c r="B59" s="12" t="s">
        <v>41</v>
      </c>
      <c r="C59" s="13"/>
      <c r="D59" s="13"/>
    </row>
    <row r="60" spans="1:4" x14ac:dyDescent="0.2">
      <c r="A60" s="12" t="s">
        <v>57</v>
      </c>
      <c r="B60" s="12" t="s">
        <v>42</v>
      </c>
      <c r="C60" s="13"/>
      <c r="D60" s="13"/>
    </row>
    <row r="61" spans="1:4" ht="24" x14ac:dyDescent="0.2">
      <c r="A61" s="12" t="s">
        <v>57</v>
      </c>
      <c r="B61" s="12" t="s">
        <v>43</v>
      </c>
      <c r="C61" s="13"/>
      <c r="D61" s="13"/>
    </row>
    <row r="62" spans="1:4" ht="24" x14ac:dyDescent="0.2">
      <c r="A62" s="12" t="s">
        <v>57</v>
      </c>
      <c r="B62" s="12" t="s">
        <v>111</v>
      </c>
      <c r="C62" s="13"/>
      <c r="D62" s="13"/>
    </row>
    <row r="63" spans="1:4" x14ac:dyDescent="0.2">
      <c r="A63" s="12" t="s">
        <v>57</v>
      </c>
      <c r="B63" s="12" t="s">
        <v>107</v>
      </c>
      <c r="C63" s="13"/>
      <c r="D63" s="13"/>
    </row>
    <row r="64" spans="1:4" hidden="1" x14ac:dyDescent="0.2">
      <c r="A64" s="12" t="s">
        <v>57</v>
      </c>
      <c r="B64" s="12" t="s">
        <v>108</v>
      </c>
      <c r="C64" s="13"/>
      <c r="D64" s="13"/>
    </row>
    <row r="65" spans="1:4" x14ac:dyDescent="0.2">
      <c r="A65" s="7" t="s">
        <v>57</v>
      </c>
      <c r="B65" s="7" t="s">
        <v>109</v>
      </c>
      <c r="C65" s="9"/>
      <c r="D65" s="9"/>
    </row>
    <row r="66" spans="1:4" ht="24" x14ac:dyDescent="0.2">
      <c r="A66" s="22" t="s">
        <v>50</v>
      </c>
      <c r="B66" s="21" t="s">
        <v>51</v>
      </c>
      <c r="C66" s="28"/>
      <c r="D66" s="28"/>
    </row>
    <row r="67" spans="1:4" ht="24" x14ac:dyDescent="0.2">
      <c r="A67" s="22" t="s">
        <v>50</v>
      </c>
      <c r="B67" s="21" t="s">
        <v>52</v>
      </c>
      <c r="C67" s="28"/>
      <c r="D67" s="28"/>
    </row>
    <row r="68" spans="1:4" ht="24" x14ac:dyDescent="0.2">
      <c r="A68" s="22" t="s">
        <v>50</v>
      </c>
      <c r="B68" s="21" t="s">
        <v>53</v>
      </c>
      <c r="C68" s="28"/>
      <c r="D68" s="28"/>
    </row>
    <row r="69" spans="1:4" ht="24" x14ac:dyDescent="0.2">
      <c r="A69" s="22" t="s">
        <v>50</v>
      </c>
      <c r="B69" s="21" t="s">
        <v>54</v>
      </c>
      <c r="C69" s="28"/>
      <c r="D69" s="28"/>
    </row>
    <row r="70" spans="1:4" ht="24" x14ac:dyDescent="0.2">
      <c r="A70" s="22" t="s">
        <v>50</v>
      </c>
      <c r="B70" s="21" t="s">
        <v>55</v>
      </c>
      <c r="C70" s="28"/>
      <c r="D70" s="28"/>
    </row>
    <row r="71" spans="1:4" ht="24" x14ac:dyDescent="0.2">
      <c r="A71" s="29" t="s">
        <v>50</v>
      </c>
      <c r="B71" s="30" t="s">
        <v>56</v>
      </c>
      <c r="C71" s="31"/>
      <c r="D71" s="31"/>
    </row>
    <row r="72" spans="1:4" x14ac:dyDescent="0.2">
      <c r="A72" s="22" t="s">
        <v>57</v>
      </c>
      <c r="B72" s="21" t="s">
        <v>58</v>
      </c>
      <c r="C72" s="28"/>
      <c r="D72" s="28"/>
    </row>
    <row r="73" spans="1:4" x14ac:dyDescent="0.2">
      <c r="A73" s="22" t="s">
        <v>57</v>
      </c>
      <c r="B73" s="21" t="s">
        <v>59</v>
      </c>
      <c r="C73" s="28">
        <v>-3974952</v>
      </c>
      <c r="D73" s="28">
        <v>-2560000</v>
      </c>
    </row>
    <row r="74" spans="1:4" x14ac:dyDescent="0.2">
      <c r="A74" s="22" t="s">
        <v>57</v>
      </c>
      <c r="B74" s="21" t="s">
        <v>60</v>
      </c>
      <c r="C74" s="28"/>
      <c r="D74" s="28"/>
    </row>
    <row r="75" spans="1:4" x14ac:dyDescent="0.2">
      <c r="A75" s="22" t="s">
        <v>57</v>
      </c>
      <c r="B75" s="21" t="s">
        <v>61</v>
      </c>
      <c r="C75" s="28"/>
      <c r="D75" s="28"/>
    </row>
    <row r="76" spans="1:4" x14ac:dyDescent="0.2">
      <c r="A76" s="22" t="s">
        <v>57</v>
      </c>
      <c r="B76" s="21" t="s">
        <v>62</v>
      </c>
      <c r="C76" s="28"/>
      <c r="D76" s="28"/>
    </row>
    <row r="77" spans="1:4" x14ac:dyDescent="0.2">
      <c r="A77" s="22" t="s">
        <v>57</v>
      </c>
      <c r="B77" s="21" t="s">
        <v>63</v>
      </c>
      <c r="C77" s="28"/>
      <c r="D77" s="28"/>
    </row>
    <row r="78" spans="1:4" x14ac:dyDescent="0.2">
      <c r="A78" s="22" t="s">
        <v>57</v>
      </c>
      <c r="B78" s="21" t="s">
        <v>64</v>
      </c>
      <c r="C78" s="28"/>
      <c r="D78" s="28"/>
    </row>
    <row r="79" spans="1:4" s="35" customFormat="1" x14ac:dyDescent="0.2">
      <c r="A79" s="32" t="s">
        <v>57</v>
      </c>
      <c r="B79" s="33" t="s">
        <v>110</v>
      </c>
      <c r="C79" s="34"/>
      <c r="D79" s="34"/>
    </row>
    <row r="80" spans="1:4" x14ac:dyDescent="0.2">
      <c r="A80" s="29" t="s">
        <v>57</v>
      </c>
      <c r="B80" s="30" t="s">
        <v>65</v>
      </c>
      <c r="C80" s="31"/>
      <c r="D80" s="31"/>
    </row>
    <row r="81" spans="1:4" x14ac:dyDescent="0.2">
      <c r="A81" s="22" t="s">
        <v>50</v>
      </c>
      <c r="B81" s="21" t="s">
        <v>66</v>
      </c>
      <c r="C81" s="28"/>
      <c r="D81" s="28"/>
    </row>
    <row r="82" spans="1:4" x14ac:dyDescent="0.2">
      <c r="A82" s="22" t="s">
        <v>50</v>
      </c>
      <c r="B82" s="21" t="s">
        <v>67</v>
      </c>
      <c r="C82" s="28"/>
      <c r="D82" s="28"/>
    </row>
    <row r="83" spans="1:4" ht="24" x14ac:dyDescent="0.2">
      <c r="A83" s="22" t="s">
        <v>50</v>
      </c>
      <c r="B83" s="21" t="s">
        <v>68</v>
      </c>
      <c r="C83" s="28"/>
      <c r="D83" s="28"/>
    </row>
    <row r="84" spans="1:4" ht="24" x14ac:dyDescent="0.2">
      <c r="A84" s="22" t="s">
        <v>50</v>
      </c>
      <c r="B84" s="21" t="s">
        <v>69</v>
      </c>
      <c r="C84" s="28"/>
      <c r="D84" s="28"/>
    </row>
    <row r="85" spans="1:4" x14ac:dyDescent="0.2">
      <c r="A85" s="22" t="s">
        <v>50</v>
      </c>
      <c r="B85" s="21" t="s">
        <v>70</v>
      </c>
      <c r="C85" s="28"/>
      <c r="D85" s="28"/>
    </row>
    <row r="86" spans="1:4" x14ac:dyDescent="0.2">
      <c r="A86" s="22" t="s">
        <v>50</v>
      </c>
      <c r="B86" s="21" t="s">
        <v>71</v>
      </c>
      <c r="C86" s="28"/>
      <c r="D86" s="28"/>
    </row>
    <row r="87" spans="1:4" x14ac:dyDescent="0.2">
      <c r="A87" s="22" t="s">
        <v>50</v>
      </c>
      <c r="B87" s="21" t="s">
        <v>72</v>
      </c>
      <c r="C87" s="28"/>
      <c r="D87" s="28"/>
    </row>
    <row r="88" spans="1:4" x14ac:dyDescent="0.2">
      <c r="A88" s="29" t="s">
        <v>50</v>
      </c>
      <c r="B88" s="30" t="s">
        <v>73</v>
      </c>
      <c r="C88" s="31"/>
      <c r="D88" s="31"/>
    </row>
    <row r="89" spans="1:4" x14ac:dyDescent="0.2">
      <c r="A89" s="22" t="s">
        <v>57</v>
      </c>
      <c r="B89" s="21" t="s">
        <v>74</v>
      </c>
      <c r="C89" s="28"/>
      <c r="D89" s="28"/>
    </row>
    <row r="90" spans="1:4" x14ac:dyDescent="0.2">
      <c r="A90" s="22" t="s">
        <v>57</v>
      </c>
      <c r="B90" s="21" t="s">
        <v>75</v>
      </c>
      <c r="C90" s="28"/>
      <c r="D90" s="28"/>
    </row>
    <row r="91" spans="1:4" x14ac:dyDescent="0.2">
      <c r="A91" s="29" t="s">
        <v>57</v>
      </c>
      <c r="B91" s="30" t="s">
        <v>76</v>
      </c>
      <c r="C91" s="31"/>
      <c r="D91" s="31"/>
    </row>
    <row r="92" spans="1:4" x14ac:dyDescent="0.2">
      <c r="A92" s="22" t="s">
        <v>50</v>
      </c>
      <c r="B92" s="21" t="s">
        <v>77</v>
      </c>
      <c r="C92" s="28"/>
      <c r="D92" s="28"/>
    </row>
    <row r="93" spans="1:4" x14ac:dyDescent="0.2">
      <c r="A93" s="22" t="s">
        <v>50</v>
      </c>
      <c r="B93" s="21" t="s">
        <v>78</v>
      </c>
      <c r="C93" s="28"/>
      <c r="D93" s="28"/>
    </row>
    <row r="94" spans="1:4" ht="24" x14ac:dyDescent="0.2">
      <c r="A94" s="29" t="s">
        <v>50</v>
      </c>
      <c r="B94" s="30" t="s">
        <v>79</v>
      </c>
      <c r="C94" s="31"/>
      <c r="D94" s="31"/>
    </row>
    <row r="95" spans="1:4" x14ac:dyDescent="0.2">
      <c r="A95" s="29" t="s">
        <v>80</v>
      </c>
      <c r="B95" s="30" t="s">
        <v>81</v>
      </c>
      <c r="C95" s="31"/>
      <c r="D95" s="31"/>
    </row>
    <row r="96" spans="1:4" x14ac:dyDescent="0.2">
      <c r="A96" s="36"/>
      <c r="B96" s="17" t="s">
        <v>45</v>
      </c>
      <c r="C96" s="37">
        <f>+C73</f>
        <v>-3974952</v>
      </c>
      <c r="D96" s="37">
        <v>-2560000</v>
      </c>
    </row>
    <row r="97" spans="1:4" x14ac:dyDescent="0.2">
      <c r="A97" s="52"/>
      <c r="B97" s="52"/>
      <c r="C97" s="50"/>
      <c r="D97" s="50"/>
    </row>
    <row r="98" spans="1:4" x14ac:dyDescent="0.2">
      <c r="A98" s="5"/>
      <c r="B98" s="5" t="s">
        <v>46</v>
      </c>
      <c r="C98" s="38"/>
      <c r="D98" s="38"/>
    </row>
    <row r="99" spans="1:4" ht="24" x14ac:dyDescent="0.2">
      <c r="A99" s="22" t="s">
        <v>82</v>
      </c>
      <c r="B99" s="22" t="s">
        <v>83</v>
      </c>
      <c r="C99" s="39"/>
      <c r="D99" s="39"/>
    </row>
    <row r="100" spans="1:4" ht="24" x14ac:dyDescent="0.2">
      <c r="A100" s="22" t="s">
        <v>82</v>
      </c>
      <c r="B100" s="22" t="s">
        <v>84</v>
      </c>
      <c r="C100" s="39"/>
      <c r="D100" s="39"/>
    </row>
    <row r="101" spans="1:4" ht="24" x14ac:dyDescent="0.2">
      <c r="A101" s="22" t="s">
        <v>82</v>
      </c>
      <c r="B101" s="22" t="s">
        <v>85</v>
      </c>
      <c r="C101" s="39"/>
      <c r="D101" s="39"/>
    </row>
    <row r="102" spans="1:4" ht="24" x14ac:dyDescent="0.2">
      <c r="A102" s="22" t="s">
        <v>82</v>
      </c>
      <c r="B102" s="22" t="s">
        <v>86</v>
      </c>
      <c r="C102" s="39"/>
      <c r="D102" s="39"/>
    </row>
    <row r="103" spans="1:4" ht="24" x14ac:dyDescent="0.2">
      <c r="A103" s="22" t="s">
        <v>82</v>
      </c>
      <c r="B103" s="22" t="s">
        <v>87</v>
      </c>
      <c r="C103" s="39"/>
      <c r="D103" s="39"/>
    </row>
    <row r="104" spans="1:4" x14ac:dyDescent="0.2">
      <c r="A104" s="29" t="s">
        <v>50</v>
      </c>
      <c r="B104" s="29" t="s">
        <v>88</v>
      </c>
      <c r="C104" s="40"/>
      <c r="D104" s="40"/>
    </row>
    <row r="105" spans="1:4" x14ac:dyDescent="0.2">
      <c r="A105" s="22" t="s">
        <v>50</v>
      </c>
      <c r="B105" s="22" t="s">
        <v>89</v>
      </c>
      <c r="C105" s="39"/>
      <c r="D105" s="39"/>
    </row>
    <row r="106" spans="1:4" x14ac:dyDescent="0.2">
      <c r="A106" s="22" t="s">
        <v>82</v>
      </c>
      <c r="B106" s="22" t="s">
        <v>90</v>
      </c>
      <c r="C106" s="39"/>
      <c r="D106" s="39"/>
    </row>
    <row r="107" spans="1:4" x14ac:dyDescent="0.2">
      <c r="A107" s="29" t="s">
        <v>82</v>
      </c>
      <c r="B107" s="29" t="s">
        <v>91</v>
      </c>
      <c r="C107" s="40"/>
      <c r="D107" s="40"/>
    </row>
    <row r="108" spans="1:4" ht="24" x14ac:dyDescent="0.2">
      <c r="A108" s="29" t="s">
        <v>82</v>
      </c>
      <c r="B108" s="29" t="s">
        <v>92</v>
      </c>
      <c r="C108" s="40"/>
      <c r="D108" s="40"/>
    </row>
    <row r="109" spans="1:4" x14ac:dyDescent="0.2">
      <c r="A109" s="22" t="s">
        <v>50</v>
      </c>
      <c r="B109" s="22" t="s">
        <v>93</v>
      </c>
      <c r="C109" s="39"/>
      <c r="D109" s="39"/>
    </row>
    <row r="110" spans="1:4" x14ac:dyDescent="0.2">
      <c r="A110" s="22" t="s">
        <v>57</v>
      </c>
      <c r="B110" s="22" t="s">
        <v>94</v>
      </c>
      <c r="C110" s="39"/>
      <c r="D110" s="39"/>
    </row>
    <row r="111" spans="1:4" x14ac:dyDescent="0.2">
      <c r="A111" s="17"/>
      <c r="B111" s="17" t="s">
        <v>47</v>
      </c>
      <c r="C111" s="37"/>
      <c r="D111" s="37">
        <v>0</v>
      </c>
    </row>
    <row r="112" spans="1:4" x14ac:dyDescent="0.2">
      <c r="A112" s="8"/>
      <c r="B112" s="8"/>
      <c r="C112" s="41"/>
      <c r="D112" s="41"/>
    </row>
    <row r="113" spans="1:4" x14ac:dyDescent="0.2">
      <c r="A113" s="42"/>
      <c r="B113" s="42" t="s">
        <v>48</v>
      </c>
      <c r="C113" s="43">
        <f>+C96+C56</f>
        <v>-7908545</v>
      </c>
      <c r="D113" s="43">
        <v>-6022000</v>
      </c>
    </row>
    <row r="114" spans="1:4" ht="24" x14ac:dyDescent="0.2">
      <c r="A114" s="44"/>
      <c r="B114" s="45" t="s">
        <v>112</v>
      </c>
      <c r="C114" s="46">
        <f>+C113</f>
        <v>-7908545</v>
      </c>
      <c r="D114" s="46">
        <v>-6022000</v>
      </c>
    </row>
  </sheetData>
  <mergeCells count="1">
    <mergeCell ref="A97:B97"/>
  </mergeCells>
  <phoneticPr fontId="0" type="noConversion"/>
  <printOptions gridLines="1"/>
  <pageMargins left="0.62992125984251968" right="0.23622047244094491" top="0.27559055118110237" bottom="0.31496062992125984" header="0.23622047244094491" footer="0.31496062992125984"/>
  <pageSetup paperSize="9" scale="86" fitToHeight="3" orientation="portrait" r:id="rId1"/>
  <headerFooter>
    <oddFooter>&amp;R&amp;P / &amp;N</oddFooter>
  </headerFooter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SCHEMA RENDICONTO FINANZIARIO</vt:lpstr>
      <vt:lpstr>'SCHEMA RENDICONTO FINANZIARIO'!Area_stampa</vt:lpstr>
      <vt:lpstr>'SCHEMA RENDICONTO FINANZIARIO'!Titoli_stampa</vt:lpstr>
    </vt:vector>
  </TitlesOfParts>
  <Company>CSI-Piemonte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1813</dc:creator>
  <cp:lastModifiedBy>Mazza Graziella</cp:lastModifiedBy>
  <cp:lastPrinted>2018-02-07T13:11:17Z</cp:lastPrinted>
  <dcterms:created xsi:type="dcterms:W3CDTF">2013-11-14T11:02:15Z</dcterms:created>
  <dcterms:modified xsi:type="dcterms:W3CDTF">2019-02-01T10:15:27Z</dcterms:modified>
</cp:coreProperties>
</file>